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4\Presupuesto\Ejecución\05 Mayo\"/>
    </mc:Choice>
  </mc:AlternateContent>
  <xr:revisionPtr revIDLastSave="0" documentId="13_ncr:1_{9BBED7A3-1260-4FD9-BB92-33A6B73E38F9}" xr6:coauthVersionLast="47" xr6:coauthVersionMax="47" xr10:uidLastSave="{00000000-0000-0000-0000-000000000000}"/>
  <bookViews>
    <workbookView xWindow="22932" yWindow="-108" windowWidth="23256" windowHeight="12456" xr2:uid="{A0DA2244-229E-41C3-8938-959B33AEA332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Egr.-SIPP'!$A$1:$E$72</definedName>
    <definedName name="_xlnm.Print_Area" localSheetId="1">'Transp. Ingr.-SIPP'!$A$1:$E$29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4" i="3"/>
  <c r="D46" i="2"/>
  <c r="D45" i="2"/>
  <c r="D44" i="2"/>
  <c r="D43" i="2"/>
  <c r="D42" i="2"/>
  <c r="D41" i="2"/>
  <c r="D39" i="2"/>
  <c r="D27" i="2"/>
  <c r="D26" i="2" s="1"/>
  <c r="D23" i="2"/>
  <c r="D19" i="2"/>
  <c r="D18" i="2" s="1"/>
  <c r="D16" i="2"/>
  <c r="D15" i="2" s="1"/>
  <c r="D11" i="2"/>
  <c r="D10" i="2" s="1"/>
  <c r="D9" i="2" s="1"/>
  <c r="D8" i="2" s="1"/>
  <c r="E41" i="2" l="1"/>
  <c r="E43" i="2"/>
  <c r="D14" i="2"/>
  <c r="D13" i="2" s="1"/>
  <c r="D7" i="2" s="1"/>
  <c r="D47" i="2" s="1"/>
  <c r="E46" i="2"/>
  <c r="E45" i="2"/>
  <c r="E44" i="2"/>
  <c r="E47" i="2" l="1"/>
</calcChain>
</file>

<file path=xl/sharedStrings.xml><?xml version="1.0" encoding="utf-8"?>
<sst xmlns="http://schemas.openxmlformats.org/spreadsheetml/2006/main" count="164" uniqueCount="159">
  <si>
    <t>Sistema de Emergencias 9-1-1</t>
  </si>
  <si>
    <t>Ejecución de los Ingresos y Egresos Presupuestarios</t>
  </si>
  <si>
    <t>Mayo, 2024</t>
  </si>
  <si>
    <t>Ejecución de los Ingresos</t>
  </si>
  <si>
    <t>Cuenta</t>
  </si>
  <si>
    <t>Descripción</t>
  </si>
  <si>
    <t>Mayo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</si>
  <si>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</si>
  <si>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</si>
  <si>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</si>
  <si>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</si>
  <si>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</si>
  <si>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</si>
  <si>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</si>
  <si>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</si>
  <si>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</si>
  <si>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</si>
  <si>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</si>
  <si>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</si>
  <si>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</si>
  <si>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</si>
  <si>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</si>
  <si>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</si>
  <si>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</si>
  <si>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</si>
  <si>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</si>
  <si>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</si>
  <si>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</si>
  <si>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</si>
  <si>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</si>
  <si>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</si>
  <si>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</si>
  <si>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</si>
  <si>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</si>
  <si>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</si>
  <si>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</si>
  <si>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</si>
  <si>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</si>
  <si>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</si>
  <si>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</si>
  <si>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</si>
  <si>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</si>
  <si>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</si>
  <si>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</si>
  <si>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</si>
  <si>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</si>
  <si>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</si>
  <si>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</si>
  <si>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</si>
  <si>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</si>
  <si>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</si>
  <si>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Presupuesto</t>
  </si>
  <si>
    <t>Diferencia</t>
  </si>
  <si>
    <t>Ejecución de egresos por programa</t>
  </si>
  <si>
    <t>REMUNERACIONES</t>
  </si>
  <si>
    <t>REMUNERACIONES BÁSICAS</t>
  </si>
  <si>
    <t>0.01.01</t>
  </si>
  <si>
    <t>Sueldos para cargos fijos</t>
  </si>
  <si>
    <t>REMUNERACIONES EVENTUALES</t>
  </si>
  <si>
    <t>0.02.01</t>
  </si>
  <si>
    <t>Tiempo extraordinario</t>
  </si>
  <si>
    <t>0.02.03</t>
  </si>
  <si>
    <t>Disponibilidad laboral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</si>
  <si>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</si>
  <si>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</si>
  <si>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</si>
  <si>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</si>
  <si>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</si>
  <si>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</si>
  <si>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</si>
  <si>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</si>
  <si>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</si>
  <si>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</si>
  <si>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</si>
  <si>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</si>
  <si>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</si>
  <si>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</si>
  <si>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</si>
  <si>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</si>
  <si>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</si>
  <si>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</si>
  <si>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</si>
  <si>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</si>
  <si>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</si>
  <si>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</si>
  <si>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</si>
  <si>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</si>
  <si>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</si>
  <si>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</si>
  <si>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</si>
  <si>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</si>
  <si>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</si>
  <si>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</si>
  <si>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</si>
  <si>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</si>
  <si>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</si>
  <si>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</si>
  <si>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</si>
  <si>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</si>
  <si>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</si>
  <si>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</si>
  <si>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</si>
  <si>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</si>
  <si>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de equipo y derechos para telecomunicacion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</si>
  <si>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</si>
  <si>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</si>
  <si>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</si>
  <si>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</si>
  <si>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</si>
  <si>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</si>
  <si>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</si>
  <si>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</si>
  <si>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</si>
  <si>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SERVICIOS COMERCIALES Y FINANCIEROS</t>
  </si>
  <si>
    <t>1.03.06</t>
  </si>
  <si>
    <t>Comisiones y gastos por servicios financieros y comerciales</t>
  </si>
  <si>
    <t>1.03.07</t>
  </si>
  <si>
    <t>Servicios de tecnologías de información</t>
  </si>
  <si>
    <t>SERVICIOS DE GESTIÓN Y APOYO</t>
  </si>
  <si>
    <t>1.04.01</t>
  </si>
  <si>
    <t>Servicios en ciencias de la salud</t>
  </si>
  <si>
    <t>1.04.04</t>
  </si>
  <si>
    <t>Servicios en ciencias económicas y sociales</t>
  </si>
  <si>
    <t>1.04.06</t>
  </si>
  <si>
    <t>Servicios generales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</si>
  <si>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</si>
  <si>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</si>
  <si>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</si>
  <si>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</si>
  <si>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</si>
  <si>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</si>
  <si>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</si>
  <si>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1.05.04</t>
  </si>
  <si>
    <t>Viáticos en el exterior</t>
  </si>
  <si>
    <t>CAPACITACIÓN Y PROTOCOLO</t>
  </si>
  <si>
    <t>1.07.01</t>
  </si>
  <si>
    <t>Actividades de capacitación</t>
  </si>
  <si>
    <t>MANTENIMIENTO Y REPARACIÓN</t>
  </si>
  <si>
    <t>1.08.04</t>
  </si>
  <si>
    <t>Mantenimiento y reparacion de maquinaria y equipo</t>
  </si>
  <si>
    <t>1.08.05</t>
  </si>
  <si>
    <t>Mantenimiento y reparación de equipo de transporte</t>
  </si>
  <si>
    <t>1.08.07</t>
  </si>
  <si>
    <t>Mantenimiento y reparación de equipo y mobiliario de oficina</t>
  </si>
  <si>
    <t>IMPUESTOS</t>
  </si>
  <si>
    <t>1.09.99</t>
  </si>
  <si>
    <t>Otros impuestos</t>
  </si>
  <si>
    <t>MATERIALES Y SUMINISTROS</t>
  </si>
  <si>
    <t>PRODUCTOS QUÍMICOS Y CONEXOS</t>
  </si>
  <si>
    <t>2.01.01</t>
  </si>
  <si>
    <t>Combustibles y lubricantes</t>
  </si>
  <si>
    <t>TRANSFERENCIAS CORRIENTES</t>
  </si>
  <si>
    <t>PRESTACIONES</t>
  </si>
  <si>
    <t>6.03.01</t>
  </si>
  <si>
    <t>Prestaciones legales</t>
  </si>
  <si>
    <t>6.03.99</t>
  </si>
  <si>
    <t>Otras Prestaciones</t>
  </si>
  <si>
    <t>OTRAS TRANSFERENCIAS CORRIENTES AL SECTOR PRIVADO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</si>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</sst>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9" fontId="6" fillId="2" borderId="1" xfId="1" applyNumberFormat="1" applyFont="1" applyFill="1" applyBorder="1" applyAlignment="1">
      <alignment horizontal="left" wrapText="1"/>
    </xf>
    <xf numFmtId="7" fontId="6" fillId="2" borderId="1" xfId="1" applyNumberFormat="1" applyFont="1" applyFill="1" applyBorder="1" applyAlignment="1">
      <alignment horizontal="right" wrapText="1"/>
    </xf>
    <xf numFmtId="43" fontId="3" fillId="0" borderId="2" xfId="1" applyFont="1" applyFill="1" applyBorder="1" applyAlignment="1">
      <alignment horizontal="right"/>
    </xf>
    <xf numFmtId="7" fontId="3" fillId="0" borderId="0" xfId="1" applyNumberFormat="1" applyFont="1" applyFill="1"/>
    <xf numFmtId="0" fontId="6" fillId="0" borderId="1" xfId="0" applyFont="1" applyBorder="1" applyAlignment="1">
      <alignment horizontal="left" vertical="center"/>
    </xf>
    <xf numFmtId="7" fontId="4" fillId="0" borderId="1" xfId="1" applyNumberFormat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7" fontId="3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7" fontId="1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3" fillId="0" borderId="0" xfId="2" applyNumberFormat="1" applyFont="1"/>
    <xf numFmtId="43" fontId="6" fillId="2" borderId="1" xfId="1" applyFont="1" applyFill="1" applyBorder="1" applyAlignment="1">
      <alignment wrapText="1"/>
    </xf>
    <xf numFmtId="49" fontId="6" fillId="2" borderId="1" xfId="1" applyNumberFormat="1" applyFont="1" applyFill="1" applyBorder="1" applyAlignment="1">
      <alignment wrapText="1"/>
    </xf>
    <xf numFmtId="7" fontId="6" fillId="2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43" fontId="3" fillId="0" borderId="0" xfId="1" applyFont="1"/>
    <xf numFmtId="0" fontId="3" fillId="0" borderId="3" xfId="2" applyFont="1" applyBorder="1" applyAlignment="1">
      <alignment horizontal="center" vertical="center"/>
    </xf>
    <xf numFmtId="43" fontId="3" fillId="0" borderId="4" xfId="1" applyFont="1" applyFill="1" applyBorder="1"/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3" fontId="3" fillId="0" borderId="6" xfId="1" applyFont="1" applyFill="1" applyBorder="1"/>
    <xf numFmtId="43" fontId="3" fillId="0" borderId="4" xfId="1" applyFont="1" applyBorder="1"/>
    <xf numFmtId="43" fontId="3" fillId="3" borderId="0" xfId="1" applyFont="1" applyFill="1"/>
    <xf numFmtId="43" fontId="3" fillId="0" borderId="6" xfId="1" applyFont="1" applyBorder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4" borderId="1" xfId="1" applyFont="1" applyFill="1" applyBorder="1" applyAlignment="1">
      <alignment horizontal="center" vertical="center" wrapText="1"/>
    </xf>
    <xf numFmtId="44" fontId="6" fillId="4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4" borderId="1" xfId="0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0" fontId="3" fillId="0" borderId="0" xfId="2" applyFont="1" applyAlignment="1"/>
    <xf numFmtId="43" fontId="4" fillId="0" borderId="1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 wrapText="1"/>
    </xf>
  </cellXfs>
  <cellStyles count="4">
    <cellStyle name="Millares" xfId="1" builtinId="3"/>
    <cellStyle name="Millares 3" xfId="3" xr:uid="{771595AD-B97E-43BD-83CD-A5AF9D3B476F}"/>
    <cellStyle name="Normal" xfId="0" builtinId="0"/>
    <cellStyle name="Normal 2" xfId="2" xr:uid="{43CB26CB-6C7A-4AA2-86CB-3AD7E9A4A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50A6-BDFD-4997-94EF-EE29B3198BAB}">
  <dimension ref="A4:H28"/>
  <sheetViews>
    <sheetView showGridLines="0" tabSelected="1" view="pageBreakPreview" zoomScale="70" zoomScaleNormal="100" zoomScaleSheetLayoutView="70" workbookViewId="0">
      <selection activeCell="A10" sqref="A10"/>
    </sheetView>
  </sheetViews>
  <sheetFormatPr baseColWidth="10" defaultColWidth="22.81640625" defaultRowHeight="44.5" x14ac:dyDescent="0.85"/>
  <cols>
    <col min="1" max="1" width="172" style="2" bestFit="1" customWidth="1"/>
    <col min="2" max="2" width="22.81640625" style="2"/>
    <col min="3" max="3" width="83.7265625" style="2" hidden="1" customWidth="1"/>
    <col min="4" max="4" width="108.8164062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81640625" style="2"/>
  </cols>
  <sheetData>
    <row r="4" spans="1:8" x14ac:dyDescent="0.85">
      <c r="A4" s="1" t="s">
        <v>0</v>
      </c>
    </row>
    <row r="6" spans="1:8" x14ac:dyDescent="0.85">
      <c r="A6" s="1" t="s">
        <v>1</v>
      </c>
    </row>
    <row r="7" spans="1:8" x14ac:dyDescent="0.85">
      <c r="H7" s="2"/>
    </row>
    <row r="8" spans="1:8" x14ac:dyDescent="0.85">
      <c r="A8" s="1" t="s">
        <v>2</v>
      </c>
      <c r="H8" s="2"/>
    </row>
    <row r="9" spans="1:8" x14ac:dyDescent="0.85">
      <c r="H9" s="2"/>
    </row>
    <row r="10" spans="1:8" x14ac:dyDescent="0.85">
      <c r="H10" s="2"/>
    </row>
    <row r="11" spans="1:8" x14ac:dyDescent="0.85">
      <c r="H11" s="2"/>
    </row>
    <row r="12" spans="1:8" x14ac:dyDescent="0.85">
      <c r="H12" s="2"/>
    </row>
    <row r="13" spans="1:8" x14ac:dyDescent="0.85">
      <c r="H13" s="2"/>
    </row>
    <row r="14" spans="1:8" x14ac:dyDescent="0.85">
      <c r="H14" s="2"/>
    </row>
    <row r="15" spans="1:8" x14ac:dyDescent="0.85">
      <c r="H15" s="2"/>
    </row>
    <row r="16" spans="1:8" x14ac:dyDescent="0.85">
      <c r="H16" s="2"/>
    </row>
    <row r="17" spans="8:8" x14ac:dyDescent="0.85">
      <c r="H17" s="2"/>
    </row>
    <row r="18" spans="8:8" x14ac:dyDescent="0.85">
      <c r="H18" s="2"/>
    </row>
    <row r="19" spans="8:8" x14ac:dyDescent="0.85">
      <c r="H19" s="2"/>
    </row>
    <row r="20" spans="8:8" x14ac:dyDescent="0.85">
      <c r="H20" s="2"/>
    </row>
    <row r="21" spans="8:8" x14ac:dyDescent="0.85">
      <c r="H21" s="2"/>
    </row>
    <row r="22" spans="8:8" x14ac:dyDescent="0.85">
      <c r="H22" s="2"/>
    </row>
    <row r="23" spans="8:8" x14ac:dyDescent="0.85">
      <c r="H23" s="2"/>
    </row>
    <row r="24" spans="8:8" x14ac:dyDescent="0.85">
      <c r="H24" s="2"/>
    </row>
    <row r="25" spans="8:8" x14ac:dyDescent="0.85">
      <c r="H25" s="2"/>
    </row>
    <row r="26" spans="8:8" x14ac:dyDescent="0.85">
      <c r="H26" s="2"/>
    </row>
    <row r="27" spans="8:8" x14ac:dyDescent="0.85">
      <c r="H27" s="2"/>
    </row>
    <row r="28" spans="8:8" x14ac:dyDescent="0.85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AF79-7AA7-41FA-8B4F-4C6EB1532A1D}">
  <sheetPr>
    <pageSetUpPr fitToPage="1"/>
  </sheetPr>
  <dimension ref="A1:I52"/>
  <sheetViews>
    <sheetView showGridLines="0" tabSelected="1" view="pageBreakPreview" zoomScale="110" zoomScaleNormal="90" zoomScaleSheetLayoutView="110" workbookViewId="0">
      <selection activeCell="A10" sqref="A10"/>
    </sheetView>
  </sheetViews>
  <sheetFormatPr baseColWidth="10" defaultColWidth="11.453125" defaultRowHeight="14" x14ac:dyDescent="0.3"/>
  <cols>
    <col min="1" max="1" width="2.7265625" style="4" customWidth="1"/>
    <col min="2" max="2" width="22.81640625" style="66" bestFit="1" customWidth="1"/>
    <col min="3" max="3" width="92.08984375" style="5" bestFit="1" customWidth="1"/>
    <col min="4" max="4" width="18.453125" style="7" customWidth="1"/>
    <col min="5" max="5" width="4.7265625" style="17" customWidth="1"/>
    <col min="6" max="6" width="19.7265625" style="17" bestFit="1" customWidth="1"/>
    <col min="7" max="7" width="14.453125" style="7" bestFit="1" customWidth="1"/>
    <col min="8" max="8" width="14" style="7" customWidth="1"/>
    <col min="9" max="9" width="14.453125" style="4" bestFit="1" customWidth="1"/>
    <col min="10" max="12" width="14" style="4" customWidth="1"/>
    <col min="13" max="16384" width="11.453125" style="4"/>
  </cols>
  <sheetData>
    <row r="1" spans="1:9" x14ac:dyDescent="0.3">
      <c r="C1" s="6"/>
      <c r="D1" s="6"/>
      <c r="E1" s="6"/>
      <c r="F1" s="6"/>
    </row>
    <row r="2" spans="1:9" ht="15" customHeight="1" x14ac:dyDescent="0.35">
      <c r="B2" s="8" t="s">
        <v>0</v>
      </c>
      <c r="C2" s="8"/>
      <c r="D2" s="8"/>
      <c r="E2" s="9"/>
      <c r="F2" s="9"/>
    </row>
    <row r="3" spans="1:9" ht="15.5" x14ac:dyDescent="0.35">
      <c r="B3" s="8" t="s">
        <v>3</v>
      </c>
      <c r="C3" s="8"/>
      <c r="D3" s="8"/>
      <c r="E3" s="9"/>
      <c r="F3" s="9"/>
    </row>
    <row r="4" spans="1:9" ht="15.5" x14ac:dyDescent="0.35">
      <c r="A4" s="10"/>
      <c r="B4" s="11" t="str">
        <f>D6&amp;","&amp;2024</f>
        <v>Mayo,2024</v>
      </c>
      <c r="C4" s="11"/>
      <c r="D4" s="11"/>
      <c r="E4" s="9"/>
      <c r="F4" s="9"/>
    </row>
    <row r="5" spans="1:9" x14ac:dyDescent="0.3">
      <c r="C5" s="12"/>
      <c r="D5" s="12"/>
      <c r="E5" s="12"/>
      <c r="F5" s="12"/>
    </row>
    <row r="6" spans="1:9" ht="15.5" x14ac:dyDescent="0.3">
      <c r="A6" s="10"/>
      <c r="B6" s="13" t="s">
        <v>4</v>
      </c>
      <c r="C6" s="14" t="s">
        <v>5</v>
      </c>
      <c r="D6" s="15" t="s">
        <v>6</v>
      </c>
      <c r="E6" s="16"/>
    </row>
    <row r="7" spans="1:9" ht="15.5" x14ac:dyDescent="0.35">
      <c r="B7" s="30" t="s">
        <v>7</v>
      </c>
      <c r="C7" s="18" t="s">
        <v>8</v>
      </c>
      <c r="D7" s="19">
        <f t="shared" ref="D7" si="0">D8+D13</f>
        <v>499580295.69999999</v>
      </c>
      <c r="E7" s="20"/>
      <c r="G7" s="21"/>
    </row>
    <row r="8" spans="1:9" ht="15.5" x14ac:dyDescent="0.3">
      <c r="A8" s="10"/>
      <c r="B8" s="67" t="s">
        <v>9</v>
      </c>
      <c r="C8" s="22" t="s">
        <v>10</v>
      </c>
      <c r="D8" s="23">
        <f t="shared" ref="D8:D11" si="1">D9</f>
        <v>483808219.25999999</v>
      </c>
      <c r="E8" s="16"/>
    </row>
    <row r="9" spans="1:9" x14ac:dyDescent="0.3">
      <c r="B9" s="68" t="s">
        <v>11</v>
      </c>
      <c r="C9" s="24" t="s">
        <v>12</v>
      </c>
      <c r="D9" s="25">
        <f t="shared" si="1"/>
        <v>483808219.25999999</v>
      </c>
      <c r="E9" s="16"/>
    </row>
    <row r="10" spans="1:9" x14ac:dyDescent="0.3">
      <c r="B10" s="68" t="s">
        <v>13</v>
      </c>
      <c r="C10" s="24" t="s">
        <v>14</v>
      </c>
      <c r="D10" s="25">
        <f t="shared" si="1"/>
        <v>483808219.25999999</v>
      </c>
      <c r="E10" s="16"/>
    </row>
    <row r="11" spans="1:9" x14ac:dyDescent="0.3">
      <c r="B11" s="68" t="s">
        <v>15</v>
      </c>
      <c r="C11" s="24" t="s">
        <v>16</v>
      </c>
      <c r="D11" s="25">
        <f t="shared" si="1"/>
        <v>483808219.25999999</v>
      </c>
      <c r="E11" s="16"/>
    </row>
    <row r="12" spans="1:9" ht="14.5" x14ac:dyDescent="0.35">
      <c r="B12" s="69" t="s">
        <v>17</v>
      </c>
      <c r="C12" s="26" t="s">
        <v>18</v>
      </c>
      <c r="D12" s="27">
        <v>483808219.25999999</v>
      </c>
      <c r="E12" s="20"/>
      <c r="F12" s="28"/>
      <c r="G12" s="21"/>
      <c r="I12" s="29"/>
    </row>
    <row r="13" spans="1:9" ht="15.5" x14ac:dyDescent="0.3">
      <c r="B13" s="67" t="s">
        <v>19</v>
      </c>
      <c r="C13" s="22" t="s">
        <v>20</v>
      </c>
      <c r="D13" s="23">
        <f>D14+D18+D23</f>
        <v>15772076.439999999</v>
      </c>
      <c r="E13" s="20"/>
    </row>
    <row r="14" spans="1:9" x14ac:dyDescent="0.3">
      <c r="B14" s="68" t="s">
        <v>21</v>
      </c>
      <c r="C14" s="24" t="s">
        <v>22</v>
      </c>
      <c r="D14" s="25">
        <f t="shared" ref="D14:D16" si="2">D15</f>
        <v>14305815.779999999</v>
      </c>
      <c r="E14" s="20"/>
    </row>
    <row r="15" spans="1:9" x14ac:dyDescent="0.3">
      <c r="B15" s="68" t="s">
        <v>23</v>
      </c>
      <c r="C15" s="24" t="s">
        <v>24</v>
      </c>
      <c r="D15" s="25">
        <f t="shared" si="2"/>
        <v>14305815.779999999</v>
      </c>
      <c r="E15" s="20"/>
    </row>
    <row r="16" spans="1:9" x14ac:dyDescent="0.3">
      <c r="B16" s="68" t="s">
        <v>25</v>
      </c>
      <c r="C16" s="24" t="s">
        <v>26</v>
      </c>
      <c r="D16" s="25">
        <f t="shared" si="2"/>
        <v>14305815.779999999</v>
      </c>
      <c r="E16" s="20"/>
    </row>
    <row r="17" spans="2:7" ht="14.5" x14ac:dyDescent="0.35">
      <c r="B17" s="69" t="s">
        <v>27</v>
      </c>
      <c r="C17" s="26" t="s">
        <v>28</v>
      </c>
      <c r="D17" s="27">
        <v>14305815.779999999</v>
      </c>
      <c r="E17" s="20"/>
      <c r="F17" s="28"/>
      <c r="G17" s="21"/>
    </row>
    <row r="18" spans="2:7" x14ac:dyDescent="0.3">
      <c r="B18" s="68" t="s">
        <v>29</v>
      </c>
      <c r="C18" s="24" t="s">
        <v>30</v>
      </c>
      <c r="D18" s="25">
        <f t="shared" ref="D18" si="3">D19</f>
        <v>1439560.66</v>
      </c>
      <c r="E18" s="20"/>
    </row>
    <row r="19" spans="2:7" x14ac:dyDescent="0.3">
      <c r="B19" s="68" t="s">
        <v>31</v>
      </c>
      <c r="C19" s="24" t="s">
        <v>32</v>
      </c>
      <c r="D19" s="25">
        <f t="shared" ref="D19" si="4">SUM(D20:D22)</f>
        <v>1439560.66</v>
      </c>
      <c r="E19" s="20"/>
    </row>
    <row r="20" spans="2:7" ht="14.5" x14ac:dyDescent="0.35">
      <c r="B20" s="69" t="s">
        <v>33</v>
      </c>
      <c r="C20" s="26" t="s">
        <v>34</v>
      </c>
      <c r="D20" s="27"/>
      <c r="E20" s="20"/>
      <c r="F20" s="28"/>
      <c r="G20" s="21"/>
    </row>
    <row r="21" spans="2:7" ht="14.5" x14ac:dyDescent="0.35">
      <c r="B21" s="69" t="s">
        <v>35</v>
      </c>
      <c r="C21" s="26" t="s">
        <v>36</v>
      </c>
      <c r="D21" s="27">
        <v>1439560.66</v>
      </c>
      <c r="E21" s="20"/>
      <c r="G21" s="21"/>
    </row>
    <row r="22" spans="2:7" ht="14.5" x14ac:dyDescent="0.35">
      <c r="B22" s="69" t="s">
        <v>37</v>
      </c>
      <c r="C22" s="26" t="s">
        <v>38</v>
      </c>
      <c r="D22" s="27"/>
      <c r="E22" s="20"/>
      <c r="G22" s="17"/>
    </row>
    <row r="23" spans="2:7" ht="14.5" x14ac:dyDescent="0.35">
      <c r="B23" s="68" t="s">
        <v>39</v>
      </c>
      <c r="C23" s="24" t="s">
        <v>40</v>
      </c>
      <c r="D23" s="25">
        <f>D24+D25</f>
        <v>26700</v>
      </c>
      <c r="E23" s="20"/>
      <c r="F23" s="28"/>
      <c r="G23" s="21"/>
    </row>
    <row r="24" spans="2:7" ht="14.5" x14ac:dyDescent="0.35">
      <c r="B24" s="69" t="s">
        <v>41</v>
      </c>
      <c r="C24" s="26" t="s">
        <v>42</v>
      </c>
      <c r="D24" s="27"/>
      <c r="E24" s="20"/>
    </row>
    <row r="25" spans="2:7" ht="14.5" x14ac:dyDescent="0.35">
      <c r="B25" s="69" t="s">
        <v>43</v>
      </c>
      <c r="C25" s="26" t="s">
        <v>44</v>
      </c>
      <c r="D25" s="27">
        <v>26700</v>
      </c>
      <c r="E25" s="20"/>
    </row>
    <row r="26" spans="2:7" ht="15.5" x14ac:dyDescent="0.35">
      <c r="B26" s="30" t="s">
        <v>45</v>
      </c>
      <c r="C26" s="31" t="s">
        <v>46</v>
      </c>
      <c r="D26" s="32">
        <f t="shared" ref="D26:D27" si="5">D27</f>
        <v>0</v>
      </c>
      <c r="E26" s="33"/>
    </row>
    <row r="27" spans="2:7" ht="15.5" x14ac:dyDescent="0.3">
      <c r="B27" s="67" t="s">
        <v>47</v>
      </c>
      <c r="C27" s="22" t="s">
        <v>48</v>
      </c>
      <c r="D27" s="23">
        <f t="shared" si="5"/>
        <v>0</v>
      </c>
      <c r="E27" s="33"/>
    </row>
    <row r="28" spans="2:7" ht="14.5" x14ac:dyDescent="0.3">
      <c r="B28" s="69" t="s">
        <v>49</v>
      </c>
      <c r="C28" s="24" t="s">
        <v>50</v>
      </c>
      <c r="D28" s="27"/>
      <c r="E28" s="33"/>
    </row>
    <row r="32" spans="2:7" x14ac:dyDescent="0.3">
      <c r="C32" s="35" t="s">
        <v>51</v>
      </c>
      <c r="D32" s="36"/>
    </row>
    <row r="33" spans="3:5" x14ac:dyDescent="0.3">
      <c r="C33" s="37"/>
      <c r="D33" s="17"/>
    </row>
    <row r="34" spans="3:5" x14ac:dyDescent="0.3">
      <c r="C34" s="37"/>
      <c r="D34" s="17"/>
    </row>
    <row r="35" spans="3:5" x14ac:dyDescent="0.3">
      <c r="C35" s="37"/>
      <c r="D35" s="17"/>
    </row>
    <row r="36" spans="3:5" x14ac:dyDescent="0.3">
      <c r="C36" s="37"/>
      <c r="D36" s="17"/>
    </row>
    <row r="37" spans="3:5" x14ac:dyDescent="0.3">
      <c r="C37" s="37"/>
      <c r="D37" s="17"/>
    </row>
    <row r="38" spans="3:5" x14ac:dyDescent="0.3">
      <c r="C38" s="38"/>
      <c r="D38" s="39"/>
    </row>
    <row r="39" spans="3:5" x14ac:dyDescent="0.3">
      <c r="D39" s="34">
        <f t="shared" ref="D39" si="6">SUM(D32:D38)</f>
        <v>0</v>
      </c>
    </row>
    <row r="41" spans="3:5" x14ac:dyDescent="0.3">
      <c r="C41" s="35" t="s">
        <v>52</v>
      </c>
      <c r="D41" s="40">
        <f t="shared" ref="D41" si="7">D12-D32</f>
        <v>483808219.25999999</v>
      </c>
      <c r="E41" s="17">
        <f>SUM(D41:D41)</f>
        <v>483808219.25999999</v>
      </c>
    </row>
    <row r="42" spans="3:5" x14ac:dyDescent="0.3">
      <c r="C42" s="37"/>
      <c r="D42" s="41">
        <f t="shared" ref="D42" si="8">D17-D33</f>
        <v>14305815.779999999</v>
      </c>
    </row>
    <row r="43" spans="3:5" x14ac:dyDescent="0.3">
      <c r="C43" s="37"/>
      <c r="D43" s="34">
        <f t="shared" ref="D43:D45" si="9">D20-D34</f>
        <v>0</v>
      </c>
      <c r="E43" s="17">
        <f>SUM(D43:D43)</f>
        <v>0</v>
      </c>
    </row>
    <row r="44" spans="3:5" x14ac:dyDescent="0.3">
      <c r="C44" s="37"/>
      <c r="D44" s="34">
        <f t="shared" si="9"/>
        <v>1439560.66</v>
      </c>
      <c r="E44" s="17">
        <f>SUM(D44:D44)</f>
        <v>1439560.66</v>
      </c>
    </row>
    <row r="45" spans="3:5" x14ac:dyDescent="0.3">
      <c r="C45" s="37"/>
      <c r="D45" s="34">
        <f t="shared" si="9"/>
        <v>0</v>
      </c>
      <c r="E45" s="17">
        <f>SUM(D45:D45)</f>
        <v>0</v>
      </c>
    </row>
    <row r="46" spans="3:5" x14ac:dyDescent="0.3">
      <c r="C46" s="38"/>
      <c r="D46" s="42">
        <f t="shared" ref="D46" si="10">D25-D38</f>
        <v>26700</v>
      </c>
      <c r="E46" s="17">
        <f>SUM(D46:D46)</f>
        <v>26700</v>
      </c>
    </row>
    <row r="47" spans="3:5" x14ac:dyDescent="0.3">
      <c r="D47" s="34">
        <f t="shared" ref="D47" si="11">D7-D39</f>
        <v>499580295.69999999</v>
      </c>
      <c r="E47" s="17">
        <f>SUM(D47:D47)</f>
        <v>499580295.69999999</v>
      </c>
    </row>
    <row r="51" spans="4:4" x14ac:dyDescent="0.3">
      <c r="D51" s="34"/>
    </row>
    <row r="52" spans="4:4" x14ac:dyDescent="0.3">
      <c r="D52" s="34"/>
    </row>
  </sheetData>
  <mergeCells count="7">
    <mergeCell ref="C41:C46"/>
    <mergeCell ref="C1:F1"/>
    <mergeCell ref="B2:D2"/>
    <mergeCell ref="B3:D3"/>
    <mergeCell ref="B4:D4"/>
    <mergeCell ref="C5:F5"/>
    <mergeCell ref="C32:C38"/>
  </mergeCells>
  <printOptions horizontalCentered="1"/>
  <pageMargins left="0" right="0" top="0" bottom="0" header="0.31496062992125984" footer="0.31496062992125984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4428-38E9-4DE0-B46F-6D3E0C608FAA}">
  <sheetPr>
    <pageSetUpPr fitToPage="1"/>
  </sheetPr>
  <dimension ref="A1:G70"/>
  <sheetViews>
    <sheetView showGridLines="0" tabSelected="1" view="pageBreakPreview" zoomScale="130" zoomScaleNormal="100" zoomScaleSheetLayoutView="130" workbookViewId="0">
      <selection activeCell="A10" sqref="A10"/>
    </sheetView>
  </sheetViews>
  <sheetFormatPr baseColWidth="10" defaultRowHeight="14.5" x14ac:dyDescent="0.35"/>
  <cols>
    <col min="1" max="1" width="2.6328125" customWidth="1"/>
    <col min="2" max="2" width="9.1796875" style="46" bestFit="1" customWidth="1"/>
    <col min="3" max="3" width="110.6328125" bestFit="1" customWidth="1"/>
    <col min="4" max="4" width="19.1796875" style="47" customWidth="1"/>
    <col min="5" max="5" width="2.26953125" customWidth="1"/>
    <col min="6" max="6" width="16.81640625" style="47" bestFit="1" customWidth="1"/>
    <col min="7" max="7" width="14.1796875" bestFit="1" customWidth="1"/>
  </cols>
  <sheetData>
    <row r="1" spans="1:4" ht="16.5" customHeight="1" x14ac:dyDescent="0.35">
      <c r="B1" s="43"/>
      <c r="C1" s="43"/>
      <c r="D1" s="43"/>
    </row>
    <row r="2" spans="1:4" ht="15.5" x14ac:dyDescent="0.35">
      <c r="A2" s="44"/>
      <c r="B2" s="45" t="s">
        <v>0</v>
      </c>
      <c r="C2" s="45"/>
      <c r="D2" s="45"/>
    </row>
    <row r="3" spans="1:4" ht="15.5" x14ac:dyDescent="0.35">
      <c r="A3" s="44"/>
      <c r="B3" s="45" t="s">
        <v>53</v>
      </c>
      <c r="C3" s="45"/>
      <c r="D3" s="45"/>
    </row>
    <row r="4" spans="1:4" ht="15.5" x14ac:dyDescent="0.35">
      <c r="A4" s="44"/>
      <c r="B4" s="45" t="str">
        <f>D6&amp;","&amp;2024</f>
        <v>Mayo,2024</v>
      </c>
      <c r="C4" s="45"/>
      <c r="D4" s="45"/>
    </row>
    <row r="6" spans="1:4" ht="76.5" customHeight="1" x14ac:dyDescent="0.35">
      <c r="A6" s="49"/>
      <c r="B6" s="48" t="s">
        <v>4</v>
      </c>
      <c r="C6" s="48" t="s">
        <v>5</v>
      </c>
      <c r="D6" s="51" t="s">
        <v>6</v>
      </c>
    </row>
    <row r="7" spans="1:4" ht="15.5" hidden="1" x14ac:dyDescent="0.35">
      <c r="A7" s="49"/>
      <c r="B7" s="48"/>
      <c r="C7" s="48"/>
      <c r="D7" s="50">
        <v>7</v>
      </c>
    </row>
    <row r="8" spans="1:4" ht="15.5" x14ac:dyDescent="0.35">
      <c r="A8" s="52"/>
      <c r="B8" s="53">
        <v>0</v>
      </c>
      <c r="C8" s="54" t="s">
        <v>54</v>
      </c>
      <c r="D8" s="55">
        <v>217978074.31999993</v>
      </c>
    </row>
    <row r="9" spans="1:4" ht="15.5" x14ac:dyDescent="0.35">
      <c r="A9" s="52"/>
      <c r="B9" s="56">
        <v>0.01</v>
      </c>
      <c r="C9" s="56" t="s">
        <v>55</v>
      </c>
      <c r="D9" s="57">
        <v>105723000.06999998</v>
      </c>
    </row>
    <row r="10" spans="1:4" x14ac:dyDescent="0.35">
      <c r="A10" s="59"/>
      <c r="B10" s="60" t="s">
        <v>56</v>
      </c>
      <c r="C10" s="61" t="s">
        <v>57</v>
      </c>
      <c r="D10" s="62">
        <v>105723000.06999998</v>
      </c>
    </row>
    <row r="11" spans="1:4" ht="15.5" x14ac:dyDescent="0.35">
      <c r="A11" s="52"/>
      <c r="B11" s="63">
        <v>0.02</v>
      </c>
      <c r="C11" s="22" t="s">
        <v>58</v>
      </c>
      <c r="D11" s="58">
        <v>7420977.7199999979</v>
      </c>
    </row>
    <row r="12" spans="1:4" x14ac:dyDescent="0.35">
      <c r="A12" s="59"/>
      <c r="B12" s="60" t="s">
        <v>59</v>
      </c>
      <c r="C12" s="61" t="s">
        <v>60</v>
      </c>
      <c r="D12" s="62">
        <v>5611237.0299999984</v>
      </c>
    </row>
    <row r="13" spans="1:4" x14ac:dyDescent="0.35">
      <c r="A13" s="59"/>
      <c r="B13" s="60" t="s">
        <v>61</v>
      </c>
      <c r="C13" s="61" t="s">
        <v>62</v>
      </c>
      <c r="D13" s="62">
        <v>1809740.6899999997</v>
      </c>
    </row>
    <row r="14" spans="1:4" ht="15.5" x14ac:dyDescent="0.35">
      <c r="A14" s="52"/>
      <c r="B14" s="63">
        <v>0.03</v>
      </c>
      <c r="C14" s="22" t="s">
        <v>63</v>
      </c>
      <c r="D14" s="58">
        <v>53178559.75999999</v>
      </c>
    </row>
    <row r="15" spans="1:4" x14ac:dyDescent="0.35">
      <c r="A15" s="59"/>
      <c r="B15" s="60" t="s">
        <v>64</v>
      </c>
      <c r="C15" s="61" t="s">
        <v>65</v>
      </c>
      <c r="D15" s="62">
        <v>40666267.409999989</v>
      </c>
    </row>
    <row r="16" spans="1:4" x14ac:dyDescent="0.35">
      <c r="A16" s="59"/>
      <c r="B16" s="60" t="s">
        <v>66</v>
      </c>
      <c r="C16" s="61" t="s">
        <v>67</v>
      </c>
      <c r="D16" s="62">
        <v>9402809.5399999991</v>
      </c>
    </row>
    <row r="17" spans="1:4" x14ac:dyDescent="0.35">
      <c r="A17" s="59"/>
      <c r="B17" s="60" t="s">
        <v>68</v>
      </c>
      <c r="C17" s="61" t="s">
        <v>69</v>
      </c>
      <c r="D17" s="62">
        <v>628954.62</v>
      </c>
    </row>
    <row r="18" spans="1:4" x14ac:dyDescent="0.35">
      <c r="A18" s="59"/>
      <c r="B18" s="60" t="s">
        <v>70</v>
      </c>
      <c r="C18" s="61" t="s">
        <v>71</v>
      </c>
      <c r="D18" s="62">
        <v>469226.26000000536</v>
      </c>
    </row>
    <row r="19" spans="1:4" x14ac:dyDescent="0.35">
      <c r="A19" s="59"/>
      <c r="B19" s="60" t="s">
        <v>72</v>
      </c>
      <c r="C19" s="61" t="s">
        <v>73</v>
      </c>
      <c r="D19" s="62">
        <v>2011301.93</v>
      </c>
    </row>
    <row r="20" spans="1:4" ht="15.5" x14ac:dyDescent="0.35">
      <c r="A20" s="52"/>
      <c r="B20" s="63">
        <v>0.04</v>
      </c>
      <c r="C20" s="22" t="s">
        <v>74</v>
      </c>
      <c r="D20" s="58">
        <v>27987587.850000001</v>
      </c>
    </row>
    <row r="21" spans="1:4" x14ac:dyDescent="0.35">
      <c r="A21" s="59"/>
      <c r="B21" s="60" t="s">
        <v>75</v>
      </c>
      <c r="C21" s="61" t="s">
        <v>76</v>
      </c>
      <c r="D21" s="62">
        <v>15467776.41</v>
      </c>
    </row>
    <row r="22" spans="1:4" x14ac:dyDescent="0.35">
      <c r="A22" s="59"/>
      <c r="B22" s="60" t="s">
        <v>77</v>
      </c>
      <c r="C22" s="61" t="s">
        <v>78</v>
      </c>
      <c r="D22" s="62">
        <v>834654.02999999968</v>
      </c>
    </row>
    <row r="23" spans="1:4" x14ac:dyDescent="0.35">
      <c r="A23" s="59"/>
      <c r="B23" s="60" t="s">
        <v>79</v>
      </c>
      <c r="C23" s="61" t="s">
        <v>80</v>
      </c>
      <c r="D23" s="62">
        <v>2503964.1000000006</v>
      </c>
    </row>
    <row r="24" spans="1:4" x14ac:dyDescent="0.35">
      <c r="A24" s="59"/>
      <c r="B24" s="60" t="s">
        <v>81</v>
      </c>
      <c r="C24" s="61" t="s">
        <v>82</v>
      </c>
      <c r="D24" s="62">
        <v>8346545.2799999993</v>
      </c>
    </row>
    <row r="25" spans="1:4" x14ac:dyDescent="0.35">
      <c r="A25" s="59"/>
      <c r="B25" s="60" t="s">
        <v>83</v>
      </c>
      <c r="C25" s="61" t="s">
        <v>84</v>
      </c>
      <c r="D25" s="62">
        <v>834648.02999999968</v>
      </c>
    </row>
    <row r="26" spans="1:4" ht="15.5" x14ac:dyDescent="0.35">
      <c r="A26" s="52"/>
      <c r="B26" s="63">
        <v>0.05</v>
      </c>
      <c r="C26" s="22" t="s">
        <v>85</v>
      </c>
      <c r="D26" s="58">
        <v>23667948.920000002</v>
      </c>
    </row>
    <row r="27" spans="1:4" x14ac:dyDescent="0.35">
      <c r="A27" s="59"/>
      <c r="B27" s="60" t="s">
        <v>86</v>
      </c>
      <c r="C27" s="61" t="s">
        <v>87</v>
      </c>
      <c r="D27" s="62">
        <v>9838065.410000002</v>
      </c>
    </row>
    <row r="28" spans="1:4" x14ac:dyDescent="0.35">
      <c r="A28" s="59"/>
      <c r="B28" s="60" t="s">
        <v>88</v>
      </c>
      <c r="C28" s="61" t="s">
        <v>89</v>
      </c>
      <c r="D28" s="62">
        <v>6887299.9799999977</v>
      </c>
    </row>
    <row r="29" spans="1:4" x14ac:dyDescent="0.35">
      <c r="A29" s="59"/>
      <c r="B29" s="60" t="s">
        <v>90</v>
      </c>
      <c r="C29" s="61" t="s">
        <v>91</v>
      </c>
      <c r="D29" s="62">
        <v>2503963.1000000006</v>
      </c>
    </row>
    <row r="30" spans="1:4" x14ac:dyDescent="0.35">
      <c r="A30" s="59"/>
      <c r="B30" s="60" t="s">
        <v>92</v>
      </c>
      <c r="C30" s="61" t="s">
        <v>93</v>
      </c>
      <c r="D30" s="62">
        <v>4438620.43</v>
      </c>
    </row>
    <row r="31" spans="1:4" ht="15.5" x14ac:dyDescent="0.35">
      <c r="A31" s="52"/>
      <c r="B31" s="53">
        <v>1</v>
      </c>
      <c r="C31" s="54" t="s">
        <v>94</v>
      </c>
      <c r="D31" s="55">
        <v>132148095.27000001</v>
      </c>
    </row>
    <row r="32" spans="1:4" ht="15.5" x14ac:dyDescent="0.35">
      <c r="A32" s="52"/>
      <c r="B32" s="63">
        <v>1.01</v>
      </c>
      <c r="C32" s="22" t="s">
        <v>95</v>
      </c>
      <c r="D32" s="58">
        <v>74038357.200000003</v>
      </c>
    </row>
    <row r="33" spans="1:7" x14ac:dyDescent="0.35">
      <c r="A33" s="59"/>
      <c r="B33" s="60" t="s">
        <v>96</v>
      </c>
      <c r="C33" s="61" t="s">
        <v>97</v>
      </c>
      <c r="D33" s="62">
        <v>21566484.260000005</v>
      </c>
      <c r="G33" s="47"/>
    </row>
    <row r="34" spans="1:7" x14ac:dyDescent="0.35">
      <c r="A34" s="59"/>
      <c r="B34" s="60" t="s">
        <v>98</v>
      </c>
      <c r="C34" s="61" t="s">
        <v>99</v>
      </c>
      <c r="D34" s="62">
        <v>1460374.0700000003</v>
      </c>
      <c r="G34" s="47"/>
    </row>
    <row r="35" spans="1:7" x14ac:dyDescent="0.35">
      <c r="A35" s="59"/>
      <c r="B35" s="60" t="s">
        <v>100</v>
      </c>
      <c r="C35" s="61" t="s">
        <v>101</v>
      </c>
      <c r="D35" s="62">
        <v>17913428.329999998</v>
      </c>
      <c r="G35" s="47"/>
    </row>
    <row r="36" spans="1:7" hidden="1" x14ac:dyDescent="0.35">
      <c r="A36" s="59"/>
      <c r="B36" s="60" t="s">
        <v>102</v>
      </c>
      <c r="C36" s="61" t="s">
        <v>103</v>
      </c>
      <c r="D36" s="62">
        <v>0</v>
      </c>
      <c r="G36" s="47"/>
    </row>
    <row r="37" spans="1:7" x14ac:dyDescent="0.35">
      <c r="A37" s="59"/>
      <c r="B37" s="60" t="s">
        <v>104</v>
      </c>
      <c r="C37" s="61" t="s">
        <v>105</v>
      </c>
      <c r="D37" s="62">
        <v>33098070.539999999</v>
      </c>
      <c r="G37" s="47"/>
    </row>
    <row r="38" spans="1:7" ht="15.5" x14ac:dyDescent="0.35">
      <c r="A38" s="52"/>
      <c r="B38" s="63">
        <v>1.02</v>
      </c>
      <c r="C38" s="22" t="s">
        <v>106</v>
      </c>
      <c r="D38" s="58">
        <v>13265319.189999999</v>
      </c>
      <c r="G38" s="47"/>
    </row>
    <row r="39" spans="1:7" x14ac:dyDescent="0.35">
      <c r="A39" s="59"/>
      <c r="B39" s="60" t="s">
        <v>107</v>
      </c>
      <c r="C39" s="61" t="s">
        <v>108</v>
      </c>
      <c r="D39" s="62">
        <v>966372</v>
      </c>
      <c r="G39" s="47"/>
    </row>
    <row r="40" spans="1:7" x14ac:dyDescent="0.35">
      <c r="A40" s="59"/>
      <c r="B40" s="60" t="s">
        <v>109</v>
      </c>
      <c r="C40" s="61" t="s">
        <v>110</v>
      </c>
      <c r="D40" s="62">
        <v>3057505</v>
      </c>
      <c r="G40" s="47"/>
    </row>
    <row r="41" spans="1:7" x14ac:dyDescent="0.35">
      <c r="A41" s="59"/>
      <c r="B41" s="60" t="s">
        <v>111</v>
      </c>
      <c r="C41" s="61" t="s">
        <v>112</v>
      </c>
      <c r="D41" s="62">
        <v>9241442.1899999995</v>
      </c>
      <c r="G41" s="47"/>
    </row>
    <row r="42" spans="1:7" ht="15.5" x14ac:dyDescent="0.35">
      <c r="A42" s="52"/>
      <c r="B42" s="63">
        <v>1.03</v>
      </c>
      <c r="C42" s="22" t="s">
        <v>113</v>
      </c>
      <c r="D42" s="58">
        <v>751283.4</v>
      </c>
      <c r="G42" s="47"/>
    </row>
    <row r="43" spans="1:7" x14ac:dyDescent="0.35">
      <c r="A43" s="59"/>
      <c r="B43" s="60" t="s">
        <v>114</v>
      </c>
      <c r="C43" s="61" t="s">
        <v>115</v>
      </c>
      <c r="D43" s="62">
        <v>96085.670000000013</v>
      </c>
      <c r="G43" s="47"/>
    </row>
    <row r="44" spans="1:7" x14ac:dyDescent="0.35">
      <c r="A44" s="59"/>
      <c r="B44" s="60" t="s">
        <v>116</v>
      </c>
      <c r="C44" s="61" t="s">
        <v>117</v>
      </c>
      <c r="D44" s="62">
        <v>655197.73</v>
      </c>
      <c r="G44" s="47"/>
    </row>
    <row r="45" spans="1:7" ht="15.5" x14ac:dyDescent="0.35">
      <c r="A45" s="52"/>
      <c r="B45" s="63">
        <v>1.04</v>
      </c>
      <c r="C45" s="22" t="s">
        <v>118</v>
      </c>
      <c r="D45" s="58">
        <v>21597009.309999999</v>
      </c>
      <c r="G45" s="47"/>
    </row>
    <row r="46" spans="1:7" x14ac:dyDescent="0.35">
      <c r="A46" s="59"/>
      <c r="B46" s="60" t="s">
        <v>119</v>
      </c>
      <c r="C46" s="61" t="s">
        <v>120</v>
      </c>
      <c r="D46" s="62">
        <v>1328168.58</v>
      </c>
      <c r="G46" s="47"/>
    </row>
    <row r="47" spans="1:7" x14ac:dyDescent="0.35">
      <c r="A47" s="59"/>
      <c r="B47" s="60" t="s">
        <v>121</v>
      </c>
      <c r="C47" s="61" t="s">
        <v>122</v>
      </c>
      <c r="D47" s="62">
        <v>2564615.23</v>
      </c>
      <c r="G47" s="47"/>
    </row>
    <row r="48" spans="1:7" x14ac:dyDescent="0.35">
      <c r="A48" s="59"/>
      <c r="B48" s="60" t="s">
        <v>123</v>
      </c>
      <c r="C48" s="61" t="s">
        <v>124</v>
      </c>
      <c r="D48" s="62">
        <v>11467742.699999999</v>
      </c>
      <c r="G48" s="47"/>
    </row>
    <row r="49" spans="1:7" x14ac:dyDescent="0.35">
      <c r="A49" s="59"/>
      <c r="B49" s="60" t="s">
        <v>125</v>
      </c>
      <c r="C49" s="61" t="s">
        <v>126</v>
      </c>
      <c r="D49" s="62">
        <v>6236482.7999999998</v>
      </c>
      <c r="G49" s="47"/>
    </row>
    <row r="50" spans="1:7" ht="15.5" x14ac:dyDescent="0.35">
      <c r="A50" s="52"/>
      <c r="B50" s="63">
        <v>1.05</v>
      </c>
      <c r="C50" s="22" t="s">
        <v>127</v>
      </c>
      <c r="D50" s="58">
        <v>1729473.37</v>
      </c>
      <c r="G50" s="47"/>
    </row>
    <row r="51" spans="1:7" x14ac:dyDescent="0.35">
      <c r="A51" s="59"/>
      <c r="B51" s="60" t="s">
        <v>128</v>
      </c>
      <c r="C51" s="61" t="s">
        <v>129</v>
      </c>
      <c r="D51" s="62">
        <v>4840</v>
      </c>
      <c r="G51" s="47"/>
    </row>
    <row r="52" spans="1:7" x14ac:dyDescent="0.35">
      <c r="A52" s="59"/>
      <c r="B52" s="60" t="s">
        <v>130</v>
      </c>
      <c r="C52" s="61" t="s">
        <v>131</v>
      </c>
      <c r="D52" s="62">
        <v>214050</v>
      </c>
      <c r="G52" s="47"/>
    </row>
    <row r="53" spans="1:7" x14ac:dyDescent="0.35">
      <c r="A53" s="59"/>
      <c r="B53" s="60" t="s">
        <v>132</v>
      </c>
      <c r="C53" s="61" t="s">
        <v>133</v>
      </c>
      <c r="D53" s="62">
        <v>1510583.37</v>
      </c>
      <c r="G53" s="47"/>
    </row>
    <row r="54" spans="1:7" ht="15.5" x14ac:dyDescent="0.35">
      <c r="A54" s="52"/>
      <c r="B54" s="63">
        <v>1.07</v>
      </c>
      <c r="C54" s="22" t="s">
        <v>134</v>
      </c>
      <c r="D54" s="57">
        <v>18874135</v>
      </c>
    </row>
    <row r="55" spans="1:7" x14ac:dyDescent="0.35">
      <c r="A55" s="59"/>
      <c r="B55" s="60" t="s">
        <v>135</v>
      </c>
      <c r="C55" s="61" t="s">
        <v>136</v>
      </c>
      <c r="D55" s="62">
        <v>18874135</v>
      </c>
    </row>
    <row r="56" spans="1:7" ht="15.5" x14ac:dyDescent="0.35">
      <c r="A56" s="52"/>
      <c r="B56" s="63">
        <v>1.08</v>
      </c>
      <c r="C56" s="22" t="s">
        <v>137</v>
      </c>
      <c r="D56" s="58">
        <v>1570126.5500000003</v>
      </c>
    </row>
    <row r="57" spans="1:7" x14ac:dyDescent="0.35">
      <c r="A57" s="59"/>
      <c r="B57" s="60" t="s">
        <v>138</v>
      </c>
      <c r="C57" s="61" t="s">
        <v>139</v>
      </c>
      <c r="D57" s="62">
        <v>982796.60000000009</v>
      </c>
    </row>
    <row r="58" spans="1:7" x14ac:dyDescent="0.35">
      <c r="A58" s="59"/>
      <c r="B58" s="60" t="s">
        <v>140</v>
      </c>
      <c r="C58" s="61" t="s">
        <v>141</v>
      </c>
      <c r="D58" s="62">
        <v>36500</v>
      </c>
    </row>
    <row r="59" spans="1:7" x14ac:dyDescent="0.35">
      <c r="A59" s="59"/>
      <c r="B59" s="60" t="s">
        <v>142</v>
      </c>
      <c r="C59" s="61" t="s">
        <v>143</v>
      </c>
      <c r="D59" s="62">
        <v>550829.95000000007</v>
      </c>
    </row>
    <row r="60" spans="1:7" ht="15.5" x14ac:dyDescent="0.35">
      <c r="A60" s="52"/>
      <c r="B60" s="63">
        <v>1.0900000000000001</v>
      </c>
      <c r="C60" s="22" t="s">
        <v>144</v>
      </c>
      <c r="D60" s="58">
        <v>322391.25</v>
      </c>
    </row>
    <row r="61" spans="1:7" x14ac:dyDescent="0.35">
      <c r="A61" s="59"/>
      <c r="B61" s="60" t="s">
        <v>145</v>
      </c>
      <c r="C61" s="61" t="s">
        <v>146</v>
      </c>
      <c r="D61" s="62">
        <v>322391.25</v>
      </c>
    </row>
    <row r="62" spans="1:7" ht="15.5" x14ac:dyDescent="0.35">
      <c r="A62" s="52"/>
      <c r="B62" s="53">
        <v>2</v>
      </c>
      <c r="C62" s="54" t="s">
        <v>147</v>
      </c>
      <c r="D62" s="55">
        <v>94033</v>
      </c>
    </row>
    <row r="63" spans="1:7" ht="15.5" x14ac:dyDescent="0.35">
      <c r="A63" s="52"/>
      <c r="B63" s="63">
        <v>2.0099999999999998</v>
      </c>
      <c r="C63" s="22" t="s">
        <v>148</v>
      </c>
      <c r="D63" s="58">
        <v>94033</v>
      </c>
    </row>
    <row r="64" spans="1:7" x14ac:dyDescent="0.35">
      <c r="A64" s="59"/>
      <c r="B64" s="60" t="s">
        <v>149</v>
      </c>
      <c r="C64" s="61" t="s">
        <v>150</v>
      </c>
      <c r="D64" s="62">
        <v>94033</v>
      </c>
    </row>
    <row r="65" spans="1:4" ht="15.5" x14ac:dyDescent="0.35">
      <c r="A65" s="52"/>
      <c r="B65" s="53">
        <v>6</v>
      </c>
      <c r="C65" s="54" t="s">
        <v>151</v>
      </c>
      <c r="D65" s="55">
        <v>6897023.3999999985</v>
      </c>
    </row>
    <row r="66" spans="1:4" ht="15.5" x14ac:dyDescent="0.35">
      <c r="A66" s="52"/>
      <c r="B66" s="63">
        <v>6.03</v>
      </c>
      <c r="C66" s="22" t="s">
        <v>152</v>
      </c>
      <c r="D66" s="58">
        <v>6897023.3999999985</v>
      </c>
    </row>
    <row r="67" spans="1:4" x14ac:dyDescent="0.35">
      <c r="A67" s="59"/>
      <c r="B67" s="60" t="s">
        <v>153</v>
      </c>
      <c r="C67" s="61" t="s">
        <v>154</v>
      </c>
      <c r="D67" s="62">
        <v>3561673.2</v>
      </c>
    </row>
    <row r="68" spans="1:4" x14ac:dyDescent="0.35">
      <c r="A68" s="59"/>
      <c r="B68" s="60" t="s">
        <v>155</v>
      </c>
      <c r="C68" s="61" t="s">
        <v>156</v>
      </c>
      <c r="D68" s="62">
        <v>3335350.1999999988</v>
      </c>
    </row>
    <row r="69" spans="1:4" ht="15.5" x14ac:dyDescent="0.35">
      <c r="A69" s="52"/>
      <c r="B69" s="63">
        <v>6.06</v>
      </c>
      <c r="C69" s="22" t="s">
        <v>157</v>
      </c>
      <c r="D69" s="58">
        <v>0</v>
      </c>
    </row>
    <row r="70" spans="1:4" ht="15.5" x14ac:dyDescent="0.35">
      <c r="A70" s="52"/>
      <c r="B70" s="64"/>
      <c r="C70" s="54" t="s">
        <v>158</v>
      </c>
      <c r="D70" s="65">
        <v>357117225.98999995</v>
      </c>
    </row>
  </sheetData>
  <mergeCells count="4">
    <mergeCell ref="B1:D1"/>
    <mergeCell ref="B2:D2"/>
    <mergeCell ref="B3:D3"/>
    <mergeCell ref="B4:D4"/>
  </mergeCells>
  <printOptions horizontalCentered="1"/>
  <pageMargins left="0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2024-06-11T13:29:27Z</cp:lastPrinted>
  <dcterms:created xsi:type="dcterms:W3CDTF">2024-06-11T13:21:47Z</dcterms:created>
  <dcterms:modified xsi:type="dcterms:W3CDTF">2024-06-11T13:29:46Z</dcterms:modified>
</cp:coreProperties>
</file>